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ącznik nr 1" sheetId="1" r:id="rId1"/>
  </sheets>
  <definedNames>
    <definedName name="_xlnm.Print_Area" localSheetId="0">'Załącznik nr 1'!$A$1:$H$71</definedName>
  </definedNames>
  <calcPr fullCalcOnLoad="1"/>
</workbook>
</file>

<file path=xl/sharedStrings.xml><?xml version="1.0" encoding="utf-8"?>
<sst xmlns="http://schemas.openxmlformats.org/spreadsheetml/2006/main" count="139" uniqueCount="112">
  <si>
    <t>Dział</t>
  </si>
  <si>
    <t>Rozdział</t>
  </si>
  <si>
    <t xml:space="preserve">  §</t>
  </si>
  <si>
    <t>TREŚĆ</t>
  </si>
  <si>
    <t>1.</t>
  </si>
  <si>
    <t>Wpływy  z podatków   ustalonych odrębnymi ustawami</t>
  </si>
  <si>
    <t>0310</t>
  </si>
  <si>
    <t>0320</t>
  </si>
  <si>
    <t>podatek rolny</t>
  </si>
  <si>
    <t>0330</t>
  </si>
  <si>
    <t>podatek leśny</t>
  </si>
  <si>
    <t>0340</t>
  </si>
  <si>
    <t>podatek od środków  transportowych</t>
  </si>
  <si>
    <t>0500</t>
  </si>
  <si>
    <t>podatek od czynności cywilno-prawnych</t>
  </si>
  <si>
    <t>0350</t>
  </si>
  <si>
    <t>"</t>
  </si>
  <si>
    <t>0360</t>
  </si>
  <si>
    <t>0430</t>
  </si>
  <si>
    <t>0460</t>
  </si>
  <si>
    <t>0400</t>
  </si>
  <si>
    <t>2.</t>
  </si>
  <si>
    <t>0410</t>
  </si>
  <si>
    <t>Wpływy  z opłaty  skarbowej</t>
  </si>
  <si>
    <t>0480</t>
  </si>
  <si>
    <t>wpływy za pozwol.alkohol.</t>
  </si>
  <si>
    <t>3.</t>
  </si>
  <si>
    <t>Udziały  w podatkach  stanowiących  dochody  budżetu  państwa</t>
  </si>
  <si>
    <t>0020</t>
  </si>
  <si>
    <t>0010</t>
  </si>
  <si>
    <t>4.</t>
  </si>
  <si>
    <t>Dochody  uzyskane  przez jednostki budżetowe gminy</t>
  </si>
  <si>
    <t>0830</t>
  </si>
  <si>
    <t>01095, 75023</t>
  </si>
  <si>
    <t>administracja-wpływy z usług.</t>
  </si>
  <si>
    <t>80101-80114</t>
  </si>
  <si>
    <t>wpływy z różnych usług</t>
  </si>
  <si>
    <t>5.</t>
  </si>
  <si>
    <t>Dochody  z majątku  gminy</t>
  </si>
  <si>
    <t>pozostałe dochody</t>
  </si>
  <si>
    <t>0470</t>
  </si>
  <si>
    <t>0750</t>
  </si>
  <si>
    <t>6. §0910</t>
  </si>
  <si>
    <t xml:space="preserve"> Odsetki od nieterminowych wpłat</t>
  </si>
  <si>
    <t>7. §0920</t>
  </si>
  <si>
    <t>Odsetki   od  środków na rachunkach bankowych</t>
  </si>
  <si>
    <t>8.</t>
  </si>
  <si>
    <t>Dotacje  celowe  z budżetu   państ.</t>
  </si>
  <si>
    <t>2010</t>
  </si>
  <si>
    <t>2030</t>
  </si>
  <si>
    <t>Ośrodek Pomocy Społecznej</t>
  </si>
  <si>
    <t>dotacja na składki ubezp. zdrowotne</t>
  </si>
  <si>
    <t>administracja</t>
  </si>
  <si>
    <t>zadania własne</t>
  </si>
  <si>
    <t>9.</t>
  </si>
  <si>
    <t>Subwencja</t>
  </si>
  <si>
    <t>758</t>
  </si>
  <si>
    <t>2920</t>
  </si>
  <si>
    <t>oświatowa</t>
  </si>
  <si>
    <t>Przychody:</t>
  </si>
  <si>
    <t>Ogółem</t>
  </si>
  <si>
    <t>6260</t>
  </si>
  <si>
    <t>podatek od nieruchomości</t>
  </si>
  <si>
    <t>dochody  z karty podatkowej</t>
  </si>
  <si>
    <t>podatek od spadków i darowizn</t>
  </si>
  <si>
    <t>opłata eksploatacyjna</t>
  </si>
  <si>
    <t>opłata produktowa</t>
  </si>
  <si>
    <t>podatek dochodowy od  osób fizycznych</t>
  </si>
  <si>
    <t>wpływy  z wieczystego użytkowania  gruntów</t>
  </si>
  <si>
    <t>aktualizacja spisu wyborców</t>
  </si>
  <si>
    <t>świadczenia rodzinne</t>
  </si>
  <si>
    <t>Obrona Cywilna</t>
  </si>
  <si>
    <t xml:space="preserve">podatek dochodowy od   jedn. organizacyjnych </t>
  </si>
  <si>
    <t>Ośrodek Pomocy Społ.- wplywy z usług</t>
  </si>
  <si>
    <t>wpływy z dzierżawy gruntów i lokali</t>
  </si>
  <si>
    <t>zadania  zlecone i realizowane na podstawie porozumień z organami administr.rządowej</t>
  </si>
  <si>
    <t>zasiłki stałe i okresowe</t>
  </si>
  <si>
    <t>0870</t>
  </si>
  <si>
    <t>wpływy ze sprzedaży składników majątkowych</t>
  </si>
  <si>
    <t>7. §0910</t>
  </si>
  <si>
    <t>posiłek dla potrzebujących</t>
  </si>
  <si>
    <t xml:space="preserve"> </t>
  </si>
  <si>
    <t>dotacja z GFOŚna inwestycje wodociągowe i kanalizacyjne</t>
  </si>
  <si>
    <t>RAZEM DOCHODY</t>
  </si>
  <si>
    <t>RAZEM PRZYCHODY</t>
  </si>
  <si>
    <t>równoważąca</t>
  </si>
  <si>
    <t xml:space="preserve">cz.wyrównawcza </t>
  </si>
  <si>
    <t>wolne środki</t>
  </si>
  <si>
    <t>opłata targowa</t>
  </si>
  <si>
    <t>kredyt</t>
  </si>
  <si>
    <t>w tym:</t>
  </si>
  <si>
    <t>dochody bieżące</t>
  </si>
  <si>
    <t>dochody majatkowe</t>
  </si>
  <si>
    <t>Plan dochodów ogółem</t>
  </si>
  <si>
    <t xml:space="preserve">Budżet na 2008 rok  - DOCHODY   </t>
  </si>
  <si>
    <t>Przewidywane wykonanie za 2007 rok.</t>
  </si>
  <si>
    <t>0490</t>
  </si>
  <si>
    <t>010</t>
  </si>
  <si>
    <t>01095</t>
  </si>
  <si>
    <t>0770</t>
  </si>
  <si>
    <t>700</t>
  </si>
  <si>
    <t>70005</t>
  </si>
  <si>
    <t>wpływy z tytułu odpłatnego nabycia prawa własności</t>
  </si>
  <si>
    <t>2708</t>
  </si>
  <si>
    <t>środki z EFS na dofinansowanie projektu "Szkoła równych szans- programy rozwojowe szkół w województwie lubelskim"</t>
  </si>
  <si>
    <t>2709</t>
  </si>
  <si>
    <t>środki z budżetu państwa na  dofinansowanie projektu "Szkoła równych szans- programy rozwojowe szkół w województwie lubelskim"</t>
  </si>
  <si>
    <t>Dotacje z funduszy celowych</t>
  </si>
  <si>
    <t>10.</t>
  </si>
  <si>
    <t>środki na dofinansowanie własnych zadań, pozyskane z innych źródeł</t>
  </si>
  <si>
    <t>11.</t>
  </si>
  <si>
    <t>wpływy z opłat za wpis do ewidencji działalności gosp.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</si>
</sst>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_ ;\-#,##0\ "/>
    <numFmt numFmtId="166" formatCode="#,##0.00_ ;\-#,##0.00\ 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color indexed="55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6" fontId="6" fillId="4" borderId="2" xfId="0" applyNumberFormat="1" applyFont="1" applyFill="1" applyBorder="1" applyAlignment="1">
      <alignment vertical="center"/>
    </xf>
    <xf numFmtId="166" fontId="6" fillId="4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6" fontId="4" fillId="2" borderId="2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6" fontId="4" fillId="0" borderId="3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view="pageBreakPreview" zoomScale="75" zoomScaleNormal="60" zoomScaleSheetLayoutView="75" workbookViewId="0" topLeftCell="A1">
      <selection activeCell="G19" sqref="G19"/>
    </sheetView>
  </sheetViews>
  <sheetFormatPr defaultColWidth="9.00390625" defaultRowHeight="12.75"/>
  <cols>
    <col min="1" max="1" width="8.375" style="0" customWidth="1"/>
    <col min="2" max="2" width="10.875" style="0" customWidth="1"/>
    <col min="3" max="3" width="8.75390625" style="3" customWidth="1"/>
    <col min="4" max="4" width="31.00390625" style="4" customWidth="1"/>
    <col min="5" max="5" width="16.875" style="0" customWidth="1"/>
    <col min="6" max="6" width="17.00390625" style="0" customWidth="1"/>
    <col min="7" max="8" width="17.125" style="0" customWidth="1"/>
    <col min="9" max="9" width="9.875" style="0" bestFit="1" customWidth="1"/>
    <col min="12" max="12" width="8.875" style="0" customWidth="1"/>
    <col min="14" max="14" width="9.125" style="7" customWidth="1"/>
  </cols>
  <sheetData>
    <row r="1" spans="1:8" ht="15.75">
      <c r="A1" s="60" t="s">
        <v>94</v>
      </c>
      <c r="B1" s="61"/>
      <c r="C1" s="61"/>
      <c r="D1" s="61"/>
      <c r="E1" s="61"/>
      <c r="F1" s="61"/>
      <c r="G1" s="61"/>
      <c r="H1" s="61"/>
    </row>
    <row r="2" spans="1:8" ht="15.75">
      <c r="A2" s="10"/>
      <c r="B2" s="10"/>
      <c r="C2" s="11"/>
      <c r="D2" s="12"/>
      <c r="E2" s="13"/>
      <c r="F2" s="13"/>
      <c r="G2" s="13"/>
      <c r="H2" s="13"/>
    </row>
    <row r="3" spans="1:8" ht="26.25" customHeight="1">
      <c r="A3" s="64" t="s">
        <v>0</v>
      </c>
      <c r="B3" s="64" t="s">
        <v>1</v>
      </c>
      <c r="C3" s="66" t="s">
        <v>2</v>
      </c>
      <c r="D3" s="64" t="s">
        <v>3</v>
      </c>
      <c r="E3" s="68" t="s">
        <v>95</v>
      </c>
      <c r="F3" s="68" t="s">
        <v>93</v>
      </c>
      <c r="G3" s="62" t="s">
        <v>90</v>
      </c>
      <c r="H3" s="63"/>
    </row>
    <row r="4" spans="1:8" ht="33.75" customHeight="1">
      <c r="A4" s="65"/>
      <c r="B4" s="65"/>
      <c r="C4" s="67"/>
      <c r="D4" s="65"/>
      <c r="E4" s="69"/>
      <c r="F4" s="69"/>
      <c r="G4" s="14" t="s">
        <v>91</v>
      </c>
      <c r="H4" s="14" t="s">
        <v>92</v>
      </c>
    </row>
    <row r="5" spans="1:8" ht="47.25">
      <c r="A5" s="15"/>
      <c r="B5" s="15"/>
      <c r="C5" s="16" t="s">
        <v>4</v>
      </c>
      <c r="D5" s="17" t="s">
        <v>5</v>
      </c>
      <c r="E5" s="18">
        <f>SUM(E7:E21)</f>
        <v>3349000</v>
      </c>
      <c r="F5" s="18">
        <f>SUM(F7:F21)</f>
        <v>3581000</v>
      </c>
      <c r="G5" s="18">
        <f>SUM(G7:G21)</f>
        <v>3581000</v>
      </c>
      <c r="H5" s="18">
        <f>SUM(H7:H21)</f>
        <v>0</v>
      </c>
    </row>
    <row r="6" spans="1:14" s="5" customFormat="1" ht="15.75">
      <c r="A6" s="19"/>
      <c r="B6" s="19"/>
      <c r="C6" s="20"/>
      <c r="D6" s="21"/>
      <c r="E6" s="22"/>
      <c r="F6" s="23"/>
      <c r="G6" s="23"/>
      <c r="H6" s="23"/>
      <c r="N6" s="7"/>
    </row>
    <row r="7" spans="1:8" ht="21.75" customHeight="1">
      <c r="A7" s="19">
        <v>756</v>
      </c>
      <c r="B7" s="19">
        <v>75601</v>
      </c>
      <c r="C7" s="24" t="s">
        <v>15</v>
      </c>
      <c r="D7" s="25" t="s">
        <v>63</v>
      </c>
      <c r="E7" s="26">
        <v>20000</v>
      </c>
      <c r="F7" s="27">
        <v>20000</v>
      </c>
      <c r="G7" s="27">
        <v>20000</v>
      </c>
      <c r="H7" s="28"/>
    </row>
    <row r="8" spans="1:8" ht="21.75" customHeight="1">
      <c r="A8" s="19">
        <v>756</v>
      </c>
      <c r="B8" s="19">
        <v>75615</v>
      </c>
      <c r="C8" s="24" t="s">
        <v>6</v>
      </c>
      <c r="D8" s="25" t="s">
        <v>62</v>
      </c>
      <c r="E8" s="26">
        <v>2300000</v>
      </c>
      <c r="F8" s="27">
        <v>2500000</v>
      </c>
      <c r="G8" s="27">
        <v>2500000</v>
      </c>
      <c r="H8" s="28"/>
    </row>
    <row r="9" spans="1:8" ht="21.75" customHeight="1">
      <c r="A9" s="19">
        <v>756</v>
      </c>
      <c r="B9" s="19">
        <v>75615</v>
      </c>
      <c r="C9" s="24" t="s">
        <v>7</v>
      </c>
      <c r="D9" s="25" t="s">
        <v>8</v>
      </c>
      <c r="E9" s="26">
        <v>11000</v>
      </c>
      <c r="F9" s="27">
        <v>12000</v>
      </c>
      <c r="G9" s="27">
        <v>12000</v>
      </c>
      <c r="H9" s="28"/>
    </row>
    <row r="10" spans="1:8" ht="21.75" customHeight="1">
      <c r="A10" s="19">
        <v>756</v>
      </c>
      <c r="B10" s="19">
        <v>75615</v>
      </c>
      <c r="C10" s="24" t="s">
        <v>9</v>
      </c>
      <c r="D10" s="25" t="s">
        <v>10</v>
      </c>
      <c r="E10" s="26">
        <v>3000</v>
      </c>
      <c r="F10" s="27">
        <v>3000</v>
      </c>
      <c r="G10" s="27">
        <v>3000</v>
      </c>
      <c r="H10" s="28"/>
    </row>
    <row r="11" spans="1:8" ht="33" customHeight="1">
      <c r="A11" s="19">
        <v>756</v>
      </c>
      <c r="B11" s="19">
        <v>75615</v>
      </c>
      <c r="C11" s="24" t="s">
        <v>11</v>
      </c>
      <c r="D11" s="25" t="s">
        <v>12</v>
      </c>
      <c r="E11" s="26">
        <v>40000</v>
      </c>
      <c r="F11" s="27">
        <v>40000</v>
      </c>
      <c r="G11" s="27">
        <v>40000</v>
      </c>
      <c r="H11" s="28"/>
    </row>
    <row r="12" spans="1:8" ht="33" customHeight="1">
      <c r="A12" s="19">
        <v>756</v>
      </c>
      <c r="B12" s="19">
        <v>75615</v>
      </c>
      <c r="C12" s="24" t="s">
        <v>13</v>
      </c>
      <c r="D12" s="25" t="s">
        <v>14</v>
      </c>
      <c r="E12" s="26">
        <v>2000</v>
      </c>
      <c r="F12" s="27">
        <v>3000</v>
      </c>
      <c r="G12" s="27">
        <v>3000</v>
      </c>
      <c r="H12" s="28"/>
    </row>
    <row r="13" spans="1:8" ht="21.75" customHeight="1">
      <c r="A13" s="19">
        <v>756</v>
      </c>
      <c r="B13" s="19">
        <v>75616</v>
      </c>
      <c r="C13" s="24" t="s">
        <v>6</v>
      </c>
      <c r="D13" s="25" t="s">
        <v>62</v>
      </c>
      <c r="E13" s="26">
        <v>240000</v>
      </c>
      <c r="F13" s="27">
        <v>240000</v>
      </c>
      <c r="G13" s="27">
        <v>240000</v>
      </c>
      <c r="H13" s="28"/>
    </row>
    <row r="14" spans="1:8" ht="21.75" customHeight="1">
      <c r="A14" s="19">
        <v>756</v>
      </c>
      <c r="B14" s="19">
        <v>75616</v>
      </c>
      <c r="C14" s="24" t="s">
        <v>7</v>
      </c>
      <c r="D14" s="25" t="s">
        <v>8</v>
      </c>
      <c r="E14" s="26">
        <v>520000</v>
      </c>
      <c r="F14" s="27">
        <v>550000</v>
      </c>
      <c r="G14" s="27">
        <v>550000</v>
      </c>
      <c r="H14" s="28"/>
    </row>
    <row r="15" spans="1:8" ht="21.75" customHeight="1">
      <c r="A15" s="19">
        <v>756</v>
      </c>
      <c r="B15" s="19">
        <v>75616</v>
      </c>
      <c r="C15" s="24" t="s">
        <v>9</v>
      </c>
      <c r="D15" s="25" t="s">
        <v>10</v>
      </c>
      <c r="E15" s="26">
        <v>40000</v>
      </c>
      <c r="F15" s="27">
        <v>40000</v>
      </c>
      <c r="G15" s="27">
        <v>40000</v>
      </c>
      <c r="H15" s="28"/>
    </row>
    <row r="16" spans="1:8" ht="31.5" customHeight="1">
      <c r="A16" s="19">
        <v>756</v>
      </c>
      <c r="B16" s="19">
        <v>75616</v>
      </c>
      <c r="C16" s="24" t="s">
        <v>11</v>
      </c>
      <c r="D16" s="25" t="s">
        <v>12</v>
      </c>
      <c r="E16" s="26">
        <v>25000</v>
      </c>
      <c r="F16" s="27">
        <v>25000</v>
      </c>
      <c r="G16" s="27">
        <v>25000</v>
      </c>
      <c r="H16" s="28"/>
    </row>
    <row r="17" spans="1:8" ht="28.5" customHeight="1">
      <c r="A17" s="19">
        <v>756</v>
      </c>
      <c r="B17" s="19">
        <v>75616</v>
      </c>
      <c r="C17" s="24" t="s">
        <v>17</v>
      </c>
      <c r="D17" s="25" t="s">
        <v>64</v>
      </c>
      <c r="E17" s="26">
        <v>10000</v>
      </c>
      <c r="F17" s="27">
        <v>10000</v>
      </c>
      <c r="G17" s="27">
        <v>10000</v>
      </c>
      <c r="H17" s="28"/>
    </row>
    <row r="18" spans="1:8" ht="21.75" customHeight="1">
      <c r="A18" s="19">
        <v>756</v>
      </c>
      <c r="B18" s="19">
        <v>75616</v>
      </c>
      <c r="C18" s="24" t="s">
        <v>18</v>
      </c>
      <c r="D18" s="25" t="s">
        <v>88</v>
      </c>
      <c r="E18" s="26">
        <v>16000</v>
      </c>
      <c r="F18" s="27">
        <v>16000</v>
      </c>
      <c r="G18" s="27">
        <v>16000</v>
      </c>
      <c r="H18" s="28"/>
    </row>
    <row r="19" spans="1:8" ht="34.5" customHeight="1">
      <c r="A19" s="19">
        <v>756</v>
      </c>
      <c r="B19" s="19">
        <v>75616</v>
      </c>
      <c r="C19" s="24" t="s">
        <v>13</v>
      </c>
      <c r="D19" s="25" t="s">
        <v>14</v>
      </c>
      <c r="E19" s="26">
        <v>120000</v>
      </c>
      <c r="F19" s="27">
        <v>120000</v>
      </c>
      <c r="G19" s="27">
        <v>120000</v>
      </c>
      <c r="H19" s="28"/>
    </row>
    <row r="20" spans="1:8" ht="21.75" customHeight="1">
      <c r="A20" s="19">
        <v>756</v>
      </c>
      <c r="B20" s="19">
        <v>75619</v>
      </c>
      <c r="C20" s="24" t="s">
        <v>19</v>
      </c>
      <c r="D20" s="25" t="s">
        <v>65</v>
      </c>
      <c r="E20" s="26">
        <v>1000</v>
      </c>
      <c r="F20" s="27">
        <v>1000</v>
      </c>
      <c r="G20" s="27">
        <v>1000</v>
      </c>
      <c r="H20" s="28"/>
    </row>
    <row r="21" spans="1:8" ht="21.75" customHeight="1">
      <c r="A21" s="19">
        <v>900</v>
      </c>
      <c r="B21" s="19">
        <v>90020</v>
      </c>
      <c r="C21" s="24" t="s">
        <v>20</v>
      </c>
      <c r="D21" s="25" t="s">
        <v>66</v>
      </c>
      <c r="E21" s="29">
        <v>1000</v>
      </c>
      <c r="F21" s="28">
        <v>1000</v>
      </c>
      <c r="G21" s="28">
        <v>1000</v>
      </c>
      <c r="H21" s="28"/>
    </row>
    <row r="22" spans="1:8" ht="19.5" customHeight="1">
      <c r="A22" s="19"/>
      <c r="B22" s="19"/>
      <c r="C22" s="24" t="s">
        <v>21</v>
      </c>
      <c r="D22" s="30"/>
      <c r="E22" s="29"/>
      <c r="F22" s="28"/>
      <c r="G22" s="28"/>
      <c r="H22" s="28"/>
    </row>
    <row r="23" spans="1:8" ht="25.5" customHeight="1">
      <c r="A23" s="15">
        <v>756</v>
      </c>
      <c r="B23" s="15">
        <v>75618</v>
      </c>
      <c r="C23" s="31" t="s">
        <v>22</v>
      </c>
      <c r="D23" s="17" t="s">
        <v>23</v>
      </c>
      <c r="E23" s="32">
        <v>60000</v>
      </c>
      <c r="F23" s="18">
        <v>60000</v>
      </c>
      <c r="G23" s="18">
        <v>60000</v>
      </c>
      <c r="H23" s="18">
        <v>0</v>
      </c>
    </row>
    <row r="24" spans="1:8" ht="19.5" customHeight="1">
      <c r="A24" s="15"/>
      <c r="B24" s="15" t="s">
        <v>16</v>
      </c>
      <c r="C24" s="31" t="s">
        <v>24</v>
      </c>
      <c r="D24" s="17" t="s">
        <v>25</v>
      </c>
      <c r="E24" s="32">
        <v>135000</v>
      </c>
      <c r="F24" s="18">
        <v>130000</v>
      </c>
      <c r="G24" s="18">
        <v>130000</v>
      </c>
      <c r="H24" s="18">
        <v>0</v>
      </c>
    </row>
    <row r="25" spans="1:8" ht="45" customHeight="1">
      <c r="A25" s="15"/>
      <c r="B25" s="15"/>
      <c r="C25" s="31" t="s">
        <v>96</v>
      </c>
      <c r="D25" s="17" t="s">
        <v>111</v>
      </c>
      <c r="E25" s="32">
        <v>7000</v>
      </c>
      <c r="F25" s="18">
        <v>7000</v>
      </c>
      <c r="G25" s="18">
        <v>7000</v>
      </c>
      <c r="H25" s="18"/>
    </row>
    <row r="26" spans="1:8" ht="47.25">
      <c r="A26" s="15"/>
      <c r="B26" s="15"/>
      <c r="C26" s="31" t="s">
        <v>26</v>
      </c>
      <c r="D26" s="17" t="s">
        <v>27</v>
      </c>
      <c r="E26" s="32">
        <f>SUM(E27+E28)</f>
        <v>2458150</v>
      </c>
      <c r="F26" s="18">
        <f>SUM(F27:F28)</f>
        <v>2606376</v>
      </c>
      <c r="G26" s="18">
        <f>SUM(G27:G28)</f>
        <v>2606376</v>
      </c>
      <c r="H26" s="18">
        <v>0</v>
      </c>
    </row>
    <row r="27" spans="1:8" ht="31.5">
      <c r="A27" s="19">
        <v>756</v>
      </c>
      <c r="B27" s="19">
        <v>75621</v>
      </c>
      <c r="C27" s="24" t="s">
        <v>28</v>
      </c>
      <c r="D27" s="25" t="s">
        <v>72</v>
      </c>
      <c r="E27" s="26">
        <v>100000</v>
      </c>
      <c r="F27" s="27">
        <v>100000</v>
      </c>
      <c r="G27" s="27">
        <v>100000</v>
      </c>
      <c r="H27" s="28"/>
    </row>
    <row r="28" spans="1:8" ht="31.5">
      <c r="A28" s="19">
        <v>756</v>
      </c>
      <c r="B28" s="19">
        <v>75621</v>
      </c>
      <c r="C28" s="24" t="s">
        <v>29</v>
      </c>
      <c r="D28" s="25" t="s">
        <v>67</v>
      </c>
      <c r="E28" s="26">
        <v>2358150</v>
      </c>
      <c r="F28" s="27">
        <v>2506376</v>
      </c>
      <c r="G28" s="27">
        <v>2506376</v>
      </c>
      <c r="H28" s="28"/>
    </row>
    <row r="29" spans="1:8" ht="31.5">
      <c r="A29" s="15"/>
      <c r="B29" s="15"/>
      <c r="C29" s="31" t="s">
        <v>30</v>
      </c>
      <c r="D29" s="17" t="s">
        <v>31</v>
      </c>
      <c r="E29" s="32">
        <f>SUM(E30:E31)</f>
        <v>64000</v>
      </c>
      <c r="F29" s="18">
        <f>SUM(F30:F32)</f>
        <v>70620</v>
      </c>
      <c r="G29" s="18">
        <f>SUM(G30:G32)</f>
        <v>70620</v>
      </c>
      <c r="H29" s="18">
        <v>0</v>
      </c>
    </row>
    <row r="30" spans="1:8" ht="31.5">
      <c r="A30" s="19">
        <v>852</v>
      </c>
      <c r="B30" s="19">
        <v>85219</v>
      </c>
      <c r="C30" s="24" t="s">
        <v>32</v>
      </c>
      <c r="D30" s="25" t="s">
        <v>73</v>
      </c>
      <c r="E30" s="26">
        <v>55000</v>
      </c>
      <c r="F30" s="27">
        <v>56000</v>
      </c>
      <c r="G30" s="27">
        <v>56000</v>
      </c>
      <c r="H30" s="28"/>
    </row>
    <row r="31" spans="1:8" ht="31.5">
      <c r="A31" s="19">
        <v>750</v>
      </c>
      <c r="B31" s="33" t="s">
        <v>33</v>
      </c>
      <c r="C31" s="24" t="s">
        <v>32</v>
      </c>
      <c r="D31" s="25" t="s">
        <v>34</v>
      </c>
      <c r="E31" s="26">
        <v>9000</v>
      </c>
      <c r="F31" s="27">
        <v>8000</v>
      </c>
      <c r="G31" s="27">
        <v>8000</v>
      </c>
      <c r="H31" s="28"/>
    </row>
    <row r="32" spans="1:8" ht="31.5">
      <c r="A32" s="19">
        <v>801</v>
      </c>
      <c r="B32" s="33" t="s">
        <v>35</v>
      </c>
      <c r="C32" s="24" t="s">
        <v>32</v>
      </c>
      <c r="D32" s="25" t="s">
        <v>36</v>
      </c>
      <c r="E32" s="26">
        <v>6000</v>
      </c>
      <c r="F32" s="27">
        <v>6620</v>
      </c>
      <c r="G32" s="27">
        <v>6620</v>
      </c>
      <c r="H32" s="28"/>
    </row>
    <row r="33" spans="1:8" ht="28.5" customHeight="1">
      <c r="A33" s="15"/>
      <c r="B33" s="15"/>
      <c r="C33" s="31" t="s">
        <v>37</v>
      </c>
      <c r="D33" s="17" t="s">
        <v>38</v>
      </c>
      <c r="E33" s="18">
        <f>SUM(E35:E39)</f>
        <v>1104000</v>
      </c>
      <c r="F33" s="18">
        <f>SUM(F35:F39)</f>
        <v>521000</v>
      </c>
      <c r="G33" s="18">
        <f>SUM(G35:G39)</f>
        <v>150000</v>
      </c>
      <c r="H33" s="18">
        <f>H35+H36+H37+H38+H39</f>
        <v>371000</v>
      </c>
    </row>
    <row r="34" spans="1:8" ht="15.75">
      <c r="A34" s="19"/>
      <c r="B34" s="19"/>
      <c r="C34" s="24"/>
      <c r="D34" s="21" t="s">
        <v>39</v>
      </c>
      <c r="E34" s="29"/>
      <c r="F34" s="28"/>
      <c r="G34" s="28"/>
      <c r="H34" s="28"/>
    </row>
    <row r="35" spans="1:8" ht="31.5">
      <c r="A35" s="19">
        <v>700</v>
      </c>
      <c r="B35" s="19">
        <v>70005</v>
      </c>
      <c r="C35" s="24" t="s">
        <v>40</v>
      </c>
      <c r="D35" s="25" t="s">
        <v>68</v>
      </c>
      <c r="E35" s="29">
        <v>20000</v>
      </c>
      <c r="F35" s="28">
        <v>20000</v>
      </c>
      <c r="G35" s="28">
        <v>20000</v>
      </c>
      <c r="H35" s="28"/>
    </row>
    <row r="36" spans="1:8" ht="42" customHeight="1">
      <c r="A36" s="19">
        <v>700</v>
      </c>
      <c r="B36" s="19">
        <v>70005</v>
      </c>
      <c r="C36" s="24" t="s">
        <v>41</v>
      </c>
      <c r="D36" s="25" t="s">
        <v>74</v>
      </c>
      <c r="E36" s="29">
        <v>130000</v>
      </c>
      <c r="F36" s="28">
        <v>130000</v>
      </c>
      <c r="G36" s="28">
        <v>130000</v>
      </c>
      <c r="H36" s="28"/>
    </row>
    <row r="37" spans="1:8" ht="42" customHeight="1">
      <c r="A37" s="34" t="s">
        <v>97</v>
      </c>
      <c r="B37" s="34" t="s">
        <v>98</v>
      </c>
      <c r="C37" s="24" t="s">
        <v>99</v>
      </c>
      <c r="D37" s="25" t="s">
        <v>102</v>
      </c>
      <c r="E37" s="26">
        <v>3000</v>
      </c>
      <c r="F37" s="27">
        <v>6000</v>
      </c>
      <c r="G37" s="27"/>
      <c r="H37" s="27">
        <v>6000</v>
      </c>
    </row>
    <row r="38" spans="1:8" ht="42" customHeight="1">
      <c r="A38" s="34" t="s">
        <v>100</v>
      </c>
      <c r="B38" s="34" t="s">
        <v>101</v>
      </c>
      <c r="C38" s="24" t="s">
        <v>99</v>
      </c>
      <c r="D38" s="25" t="s">
        <v>102</v>
      </c>
      <c r="E38" s="26">
        <v>950000</v>
      </c>
      <c r="F38" s="27">
        <v>350000</v>
      </c>
      <c r="G38" s="27"/>
      <c r="H38" s="27">
        <v>350000</v>
      </c>
    </row>
    <row r="39" spans="1:8" ht="37.5" customHeight="1">
      <c r="A39" s="19">
        <v>700</v>
      </c>
      <c r="B39" s="19">
        <v>70005</v>
      </c>
      <c r="C39" s="24" t="s">
        <v>77</v>
      </c>
      <c r="D39" s="25" t="s">
        <v>78</v>
      </c>
      <c r="E39" s="26">
        <v>1000</v>
      </c>
      <c r="F39" s="27">
        <v>15000</v>
      </c>
      <c r="G39" s="27"/>
      <c r="H39" s="27">
        <v>15000</v>
      </c>
    </row>
    <row r="40" spans="1:8" ht="31.5">
      <c r="A40" s="15">
        <v>756</v>
      </c>
      <c r="B40" s="15">
        <v>75615</v>
      </c>
      <c r="C40" s="31" t="s">
        <v>42</v>
      </c>
      <c r="D40" s="17" t="s">
        <v>43</v>
      </c>
      <c r="E40" s="32">
        <v>15000</v>
      </c>
      <c r="F40" s="18">
        <v>20000</v>
      </c>
      <c r="G40" s="18">
        <v>20000</v>
      </c>
      <c r="H40" s="18">
        <v>0</v>
      </c>
    </row>
    <row r="41" spans="1:8" ht="31.5">
      <c r="A41" s="15">
        <v>756</v>
      </c>
      <c r="B41" s="15">
        <v>75616</v>
      </c>
      <c r="C41" s="31" t="s">
        <v>79</v>
      </c>
      <c r="D41" s="17" t="s">
        <v>43</v>
      </c>
      <c r="E41" s="32">
        <v>10000</v>
      </c>
      <c r="F41" s="18">
        <v>10000</v>
      </c>
      <c r="G41" s="18">
        <v>10000</v>
      </c>
      <c r="H41" s="18">
        <v>0</v>
      </c>
    </row>
    <row r="42" spans="1:8" ht="31.5">
      <c r="A42" s="15">
        <v>758</v>
      </c>
      <c r="B42" s="15">
        <v>75814</v>
      </c>
      <c r="C42" s="31" t="s">
        <v>44</v>
      </c>
      <c r="D42" s="17" t="s">
        <v>45</v>
      </c>
      <c r="E42" s="32">
        <v>50000</v>
      </c>
      <c r="F42" s="18">
        <v>50000</v>
      </c>
      <c r="G42" s="18">
        <v>50000</v>
      </c>
      <c r="H42" s="18">
        <v>0</v>
      </c>
    </row>
    <row r="43" spans="1:8" ht="40.5" customHeight="1">
      <c r="A43" s="15"/>
      <c r="B43" s="15"/>
      <c r="C43" s="31" t="s">
        <v>46</v>
      </c>
      <c r="D43" s="17" t="s">
        <v>47</v>
      </c>
      <c r="E43" s="32">
        <f>SUM(E44+E52)</f>
        <v>4190610</v>
      </c>
      <c r="F43" s="18">
        <f>SUM(F44+F52)</f>
        <v>4067375</v>
      </c>
      <c r="G43" s="18">
        <f>SUM(G44+G52)</f>
        <v>4067375</v>
      </c>
      <c r="H43" s="18">
        <f>SUM(H44+H52)</f>
        <v>0</v>
      </c>
    </row>
    <row r="44" spans="1:8" ht="58.5" customHeight="1">
      <c r="A44" s="19"/>
      <c r="B44" s="19"/>
      <c r="C44" s="24"/>
      <c r="D44" s="35" t="s">
        <v>75</v>
      </c>
      <c r="E44" s="36">
        <f>SUM(E45:E51)</f>
        <v>3804120</v>
      </c>
      <c r="F44" s="37">
        <f>SUM(F45:F51)</f>
        <v>3644375</v>
      </c>
      <c r="G44" s="37">
        <f>SUM(G45:G51)</f>
        <v>3644375</v>
      </c>
      <c r="H44" s="37">
        <f>SUM(H45:H51)</f>
        <v>0</v>
      </c>
    </row>
    <row r="45" spans="1:8" ht="15.75">
      <c r="A45" s="19"/>
      <c r="B45" s="19"/>
      <c r="C45" s="24"/>
      <c r="D45" s="25"/>
      <c r="E45" s="29"/>
      <c r="F45" s="28"/>
      <c r="G45" s="28"/>
      <c r="H45" s="28"/>
    </row>
    <row r="46" spans="1:8" ht="19.5" customHeight="1">
      <c r="A46" s="19">
        <v>750</v>
      </c>
      <c r="B46" s="19">
        <v>75011</v>
      </c>
      <c r="C46" s="24" t="s">
        <v>48</v>
      </c>
      <c r="D46" s="25" t="s">
        <v>52</v>
      </c>
      <c r="E46" s="26">
        <v>114152</v>
      </c>
      <c r="F46" s="27">
        <v>121562</v>
      </c>
      <c r="G46" s="27">
        <v>121562</v>
      </c>
      <c r="H46" s="28"/>
    </row>
    <row r="47" spans="1:8" ht="19.5" customHeight="1">
      <c r="A47" s="19">
        <v>751</v>
      </c>
      <c r="B47" s="19">
        <v>75101</v>
      </c>
      <c r="C47" s="24" t="s">
        <v>48</v>
      </c>
      <c r="D47" s="25" t="s">
        <v>69</v>
      </c>
      <c r="E47" s="26">
        <v>1968</v>
      </c>
      <c r="F47" s="27">
        <v>2013</v>
      </c>
      <c r="G47" s="27">
        <v>2013</v>
      </c>
      <c r="H47" s="28"/>
    </row>
    <row r="48" spans="1:8" ht="19.5" customHeight="1">
      <c r="A48" s="19">
        <v>754</v>
      </c>
      <c r="B48" s="19">
        <v>75414</v>
      </c>
      <c r="C48" s="24" t="s">
        <v>48</v>
      </c>
      <c r="D48" s="25" t="s">
        <v>71</v>
      </c>
      <c r="E48" s="26">
        <v>0</v>
      </c>
      <c r="F48" s="27">
        <v>300</v>
      </c>
      <c r="G48" s="27">
        <v>300</v>
      </c>
      <c r="H48" s="28"/>
    </row>
    <row r="49" spans="1:8" ht="19.5" customHeight="1">
      <c r="A49" s="19">
        <v>754</v>
      </c>
      <c r="B49" s="19">
        <v>85212</v>
      </c>
      <c r="C49" s="24" t="s">
        <v>48</v>
      </c>
      <c r="D49" s="25" t="s">
        <v>70</v>
      </c>
      <c r="E49" s="27">
        <v>3431000</v>
      </c>
      <c r="F49" s="27">
        <v>3305000</v>
      </c>
      <c r="G49" s="27">
        <v>3305000</v>
      </c>
      <c r="H49" s="28"/>
    </row>
    <row r="50" spans="1:8" ht="39" customHeight="1">
      <c r="A50" s="19">
        <v>852</v>
      </c>
      <c r="B50" s="19">
        <v>85213</v>
      </c>
      <c r="C50" s="24" t="s">
        <v>48</v>
      </c>
      <c r="D50" s="25" t="s">
        <v>51</v>
      </c>
      <c r="E50" s="26">
        <v>19000</v>
      </c>
      <c r="F50" s="27">
        <v>20500</v>
      </c>
      <c r="G50" s="27">
        <v>20500</v>
      </c>
      <c r="H50" s="28"/>
    </row>
    <row r="51" spans="1:14" ht="29.25" customHeight="1">
      <c r="A51" s="19">
        <v>852</v>
      </c>
      <c r="B51" s="19">
        <v>85214</v>
      </c>
      <c r="C51" s="24" t="s">
        <v>48</v>
      </c>
      <c r="D51" s="25" t="s">
        <v>76</v>
      </c>
      <c r="E51" s="27">
        <v>238000</v>
      </c>
      <c r="F51" s="27">
        <v>195000</v>
      </c>
      <c r="G51" s="27">
        <v>195000</v>
      </c>
      <c r="H51" s="28"/>
      <c r="N51" s="8"/>
    </row>
    <row r="52" spans="1:8" ht="19.5" customHeight="1">
      <c r="A52" s="19"/>
      <c r="B52" s="19"/>
      <c r="C52" s="24"/>
      <c r="D52" s="38" t="s">
        <v>53</v>
      </c>
      <c r="E52" s="37">
        <f>SUM(E53:E55)</f>
        <v>386490</v>
      </c>
      <c r="F52" s="37">
        <f>SUM(F53:F55)</f>
        <v>423000</v>
      </c>
      <c r="G52" s="37">
        <f>SUM(G53:G55)</f>
        <v>423000</v>
      </c>
      <c r="H52" s="37"/>
    </row>
    <row r="53" spans="1:12" ht="24.75" customHeight="1">
      <c r="A53" s="19">
        <v>852</v>
      </c>
      <c r="B53" s="19">
        <v>85214</v>
      </c>
      <c r="C53" s="24" t="s">
        <v>49</v>
      </c>
      <c r="D53" s="25" t="s">
        <v>76</v>
      </c>
      <c r="E53" s="26">
        <v>183000</v>
      </c>
      <c r="F53" s="27">
        <v>255000</v>
      </c>
      <c r="G53" s="27">
        <v>255000</v>
      </c>
      <c r="H53" s="28"/>
      <c r="L53" s="6"/>
    </row>
    <row r="54" spans="1:8" ht="28.5" customHeight="1">
      <c r="A54" s="19">
        <v>852</v>
      </c>
      <c r="B54" s="19">
        <v>85219</v>
      </c>
      <c r="C54" s="24" t="s">
        <v>49</v>
      </c>
      <c r="D54" s="25" t="s">
        <v>50</v>
      </c>
      <c r="E54" s="26">
        <v>130000</v>
      </c>
      <c r="F54" s="27">
        <v>121000</v>
      </c>
      <c r="G54" s="27">
        <v>121000</v>
      </c>
      <c r="H54" s="28"/>
    </row>
    <row r="55" spans="1:8" ht="32.25" customHeight="1">
      <c r="A55" s="19">
        <v>852</v>
      </c>
      <c r="B55" s="19">
        <v>85295</v>
      </c>
      <c r="C55" s="24" t="s">
        <v>49</v>
      </c>
      <c r="D55" s="25" t="s">
        <v>80</v>
      </c>
      <c r="E55" s="26">
        <v>73490</v>
      </c>
      <c r="F55" s="27">
        <v>47000</v>
      </c>
      <c r="G55" s="27">
        <v>47000</v>
      </c>
      <c r="H55" s="28"/>
    </row>
    <row r="56" spans="1:8" ht="32.25" customHeight="1">
      <c r="A56" s="15"/>
      <c r="B56" s="15"/>
      <c r="C56" s="31" t="s">
        <v>54</v>
      </c>
      <c r="D56" s="17" t="s">
        <v>107</v>
      </c>
      <c r="E56" s="32">
        <f>E57</f>
        <v>80000</v>
      </c>
      <c r="F56" s="18">
        <f>F57</f>
        <v>80000</v>
      </c>
      <c r="G56" s="18">
        <f>G57</f>
        <v>0</v>
      </c>
      <c r="H56" s="18">
        <f>H57</f>
        <v>80000</v>
      </c>
    </row>
    <row r="57" spans="1:8" ht="47.25" customHeight="1">
      <c r="A57" s="19">
        <v>900</v>
      </c>
      <c r="B57" s="19">
        <v>90001</v>
      </c>
      <c r="C57" s="24" t="s">
        <v>61</v>
      </c>
      <c r="D57" s="25" t="s">
        <v>82</v>
      </c>
      <c r="E57" s="26">
        <v>80000</v>
      </c>
      <c r="F57" s="27">
        <v>80000</v>
      </c>
      <c r="G57" s="27"/>
      <c r="H57" s="27">
        <v>80000</v>
      </c>
    </row>
    <row r="58" spans="1:8" ht="47.25" customHeight="1">
      <c r="A58" s="15"/>
      <c r="B58" s="15"/>
      <c r="C58" s="31" t="s">
        <v>108</v>
      </c>
      <c r="D58" s="17" t="s">
        <v>109</v>
      </c>
      <c r="E58" s="32">
        <f>E59+E60</f>
        <v>80212.5</v>
      </c>
      <c r="F58" s="18">
        <f>F59+F60</f>
        <v>8912.5</v>
      </c>
      <c r="G58" s="18">
        <f>G59+G60</f>
        <v>8912.5</v>
      </c>
      <c r="H58" s="18"/>
    </row>
    <row r="59" spans="1:8" ht="75.75" customHeight="1">
      <c r="A59" s="19">
        <v>801</v>
      </c>
      <c r="B59" s="19">
        <v>80195</v>
      </c>
      <c r="C59" s="24" t="s">
        <v>103</v>
      </c>
      <c r="D59" s="25" t="s">
        <v>104</v>
      </c>
      <c r="E59" s="26">
        <v>60159.38</v>
      </c>
      <c r="F59" s="27">
        <v>6684.38</v>
      </c>
      <c r="G59" s="27">
        <v>6684.38</v>
      </c>
      <c r="H59" s="27"/>
    </row>
    <row r="60" spans="1:9" ht="91.5" customHeight="1">
      <c r="A60" s="19">
        <v>801</v>
      </c>
      <c r="B60" s="19">
        <v>80195</v>
      </c>
      <c r="C60" s="24" t="s">
        <v>105</v>
      </c>
      <c r="D60" s="39" t="s">
        <v>106</v>
      </c>
      <c r="E60" s="26">
        <v>20053.12</v>
      </c>
      <c r="F60" s="27">
        <v>2228.12</v>
      </c>
      <c r="G60" s="27">
        <v>2228.12</v>
      </c>
      <c r="H60" s="27"/>
      <c r="I60" s="9"/>
    </row>
    <row r="61" spans="1:8" ht="30" customHeight="1">
      <c r="A61" s="40"/>
      <c r="B61" s="15"/>
      <c r="C61" s="31" t="s">
        <v>110</v>
      </c>
      <c r="D61" s="41" t="s">
        <v>55</v>
      </c>
      <c r="E61" s="42">
        <f>SUM(E62:E64)</f>
        <v>8411471</v>
      </c>
      <c r="F61" s="42">
        <f>SUM(F62:F64)</f>
        <v>8739720</v>
      </c>
      <c r="G61" s="42">
        <f>SUM(G62:G64)</f>
        <v>8739720</v>
      </c>
      <c r="H61" s="42">
        <f>SUM(H62:H64)</f>
        <v>0</v>
      </c>
    </row>
    <row r="62" spans="1:8" ht="24" customHeight="1">
      <c r="A62" s="34" t="s">
        <v>56</v>
      </c>
      <c r="B62" s="19">
        <v>75807</v>
      </c>
      <c r="C62" s="24" t="s">
        <v>57</v>
      </c>
      <c r="D62" s="25" t="s">
        <v>86</v>
      </c>
      <c r="E62" s="26">
        <v>2941129</v>
      </c>
      <c r="F62" s="27">
        <v>3097096</v>
      </c>
      <c r="G62" s="27">
        <v>3097096</v>
      </c>
      <c r="H62" s="27"/>
    </row>
    <row r="63" spans="1:8" ht="24" customHeight="1">
      <c r="A63" s="34" t="s">
        <v>56</v>
      </c>
      <c r="B63" s="19">
        <v>75831</v>
      </c>
      <c r="C63" s="24" t="s">
        <v>57</v>
      </c>
      <c r="D63" s="25" t="s">
        <v>85</v>
      </c>
      <c r="E63" s="27">
        <v>5748</v>
      </c>
      <c r="F63" s="27"/>
      <c r="G63" s="27">
        <v>0</v>
      </c>
      <c r="H63" s="27"/>
    </row>
    <row r="64" spans="1:8" ht="23.25" customHeight="1">
      <c r="A64" s="34" t="s">
        <v>56</v>
      </c>
      <c r="B64" s="19">
        <v>75801</v>
      </c>
      <c r="C64" s="24" t="s">
        <v>57</v>
      </c>
      <c r="D64" s="25" t="s">
        <v>58</v>
      </c>
      <c r="E64" s="26">
        <v>5464594</v>
      </c>
      <c r="F64" s="27">
        <v>5642624</v>
      </c>
      <c r="G64" s="27">
        <v>5642624</v>
      </c>
      <c r="H64" s="27"/>
    </row>
    <row r="65" spans="1:9" ht="24.75" customHeight="1">
      <c r="A65" s="43"/>
      <c r="B65" s="44"/>
      <c r="C65" s="31"/>
      <c r="D65" s="17" t="s">
        <v>83</v>
      </c>
      <c r="E65" s="32">
        <f>SUM(E61+E43+E42+E40+E41+E33+E29+E26+E23+E24+E5)</f>
        <v>19847231</v>
      </c>
      <c r="F65" s="18">
        <f>SUM(F61+F43+F42+F40+F41+F33+F29+F26+F23+F24+F5+F58+F56+F25)</f>
        <v>19952003.5</v>
      </c>
      <c r="G65" s="18">
        <f>SUM(G61+G43+G42+G40+G41+G33+G29+G26+G23+G24+G5+G58+G25)</f>
        <v>19501003.5</v>
      </c>
      <c r="H65" s="18">
        <f>SUM(H61+H43+H42+H40+H41+H33+H29+H26+H23+H24+H5+H58+H56)</f>
        <v>451000</v>
      </c>
      <c r="I65" t="s">
        <v>81</v>
      </c>
    </row>
    <row r="66" spans="1:8" ht="26.25" customHeight="1">
      <c r="A66" s="45"/>
      <c r="B66" s="46"/>
      <c r="C66" s="24"/>
      <c r="D66" s="21"/>
      <c r="E66" s="22"/>
      <c r="F66" s="23"/>
      <c r="G66" s="23"/>
      <c r="H66" s="23"/>
    </row>
    <row r="67" spans="1:8" ht="24.75" customHeight="1">
      <c r="A67" s="47"/>
      <c r="B67" s="48"/>
      <c r="C67" s="49"/>
      <c r="D67" s="50" t="s">
        <v>59</v>
      </c>
      <c r="E67" s="51"/>
      <c r="F67" s="52"/>
      <c r="G67" s="52"/>
      <c r="H67" s="52"/>
    </row>
    <row r="68" spans="1:8" ht="75" customHeight="1">
      <c r="A68" s="47"/>
      <c r="B68" s="48"/>
      <c r="C68" s="49"/>
      <c r="D68" s="39" t="s">
        <v>89</v>
      </c>
      <c r="E68" s="51">
        <v>200000</v>
      </c>
      <c r="F68" s="52">
        <v>2800000</v>
      </c>
      <c r="G68" s="52"/>
      <c r="H68" s="52">
        <v>2800000</v>
      </c>
    </row>
    <row r="69" spans="1:8" ht="33" customHeight="1">
      <c r="A69" s="47"/>
      <c r="B69" s="48"/>
      <c r="C69" s="49"/>
      <c r="D69" s="39" t="s">
        <v>87</v>
      </c>
      <c r="E69" s="51">
        <v>894308.35</v>
      </c>
      <c r="F69" s="52">
        <v>400000</v>
      </c>
      <c r="G69" s="52"/>
      <c r="H69" s="52"/>
    </row>
    <row r="70" spans="1:8" ht="24.75" customHeight="1">
      <c r="A70" s="47"/>
      <c r="B70" s="48"/>
      <c r="C70" s="49"/>
      <c r="D70" s="53" t="s">
        <v>84</v>
      </c>
      <c r="E70" s="54">
        <f>SUM(E68:E69)</f>
        <v>1094308.35</v>
      </c>
      <c r="F70" s="54">
        <f>SUM(F68:F69)</f>
        <v>3200000</v>
      </c>
      <c r="G70" s="54">
        <v>0</v>
      </c>
      <c r="H70" s="54">
        <f>H68</f>
        <v>2800000</v>
      </c>
    </row>
    <row r="71" spans="1:8" ht="29.25" customHeight="1" thickBot="1">
      <c r="A71" s="55"/>
      <c r="B71" s="56"/>
      <c r="C71" s="57"/>
      <c r="D71" s="58" t="s">
        <v>60</v>
      </c>
      <c r="E71" s="59">
        <f>SUM(E65+E70)</f>
        <v>20941539.35</v>
      </c>
      <c r="F71" s="59">
        <f>SUM(F65+F70)</f>
        <v>23152003.5</v>
      </c>
      <c r="G71" s="59">
        <f>G65</f>
        <v>19501003.5</v>
      </c>
      <c r="H71" s="59">
        <f>H65+H70</f>
        <v>3251000</v>
      </c>
    </row>
    <row r="72" spans="3:6" ht="13.5" thickTop="1">
      <c r="C72"/>
      <c r="D72" s="1"/>
      <c r="F72" s="2"/>
    </row>
    <row r="73" spans="3:6" ht="12.75">
      <c r="C73"/>
      <c r="D73" s="1"/>
      <c r="F73" s="2"/>
    </row>
    <row r="74" spans="3:4" ht="12.75">
      <c r="C74"/>
      <c r="D74" s="1"/>
    </row>
    <row r="75" spans="3:4" ht="12.75">
      <c r="C75"/>
      <c r="D75" s="1"/>
    </row>
    <row r="76" spans="3:6" ht="12.75">
      <c r="C76"/>
      <c r="D76" s="1"/>
      <c r="F76" s="9"/>
    </row>
    <row r="77" spans="3:4" ht="12.75">
      <c r="C77"/>
      <c r="D77" s="1"/>
    </row>
    <row r="78" spans="3:4" ht="12.75">
      <c r="C78"/>
      <c r="D78" s="1"/>
    </row>
    <row r="79" spans="3:4" ht="12.75">
      <c r="C79"/>
      <c r="D79" s="1"/>
    </row>
    <row r="80" spans="3:4" ht="12.75">
      <c r="C80"/>
      <c r="D80" s="1"/>
    </row>
    <row r="81" spans="3:4" ht="12.75">
      <c r="C81"/>
      <c r="D81" s="1"/>
    </row>
    <row r="82" spans="3:4" ht="12.75">
      <c r="C82"/>
      <c r="D82" s="1"/>
    </row>
    <row r="83" spans="3:4" ht="12.75">
      <c r="C83"/>
      <c r="D83" s="1"/>
    </row>
    <row r="84" spans="3:4" ht="12.75">
      <c r="C84"/>
      <c r="D84" s="1"/>
    </row>
    <row r="85" spans="3:4" ht="12.75">
      <c r="C85"/>
      <c r="D85" s="1"/>
    </row>
    <row r="86" spans="3:4" ht="12.75">
      <c r="C86"/>
      <c r="D86" s="1"/>
    </row>
    <row r="87" spans="3:4" ht="12.75">
      <c r="C87"/>
      <c r="D87" s="1"/>
    </row>
    <row r="88" spans="3:4" ht="12.75">
      <c r="C88"/>
      <c r="D88" s="1"/>
    </row>
    <row r="89" spans="3:4" ht="12.75">
      <c r="C89"/>
      <c r="D89" s="1"/>
    </row>
    <row r="90" spans="3:4" ht="12.75">
      <c r="C90"/>
      <c r="D90" s="1"/>
    </row>
    <row r="91" spans="3:4" ht="12.75">
      <c r="C91"/>
      <c r="D91" s="1"/>
    </row>
    <row r="92" spans="3:4" ht="12.75">
      <c r="C92"/>
      <c r="D92" s="1"/>
    </row>
    <row r="93" spans="3:4" ht="12.75">
      <c r="C93"/>
      <c r="D93" s="1"/>
    </row>
    <row r="94" spans="3:4" ht="12.75">
      <c r="C94"/>
      <c r="D94" s="1"/>
    </row>
    <row r="95" spans="3:4" ht="12.75">
      <c r="C95"/>
      <c r="D95" s="1"/>
    </row>
    <row r="96" spans="3:4" ht="12.75">
      <c r="C96"/>
      <c r="D96" s="1"/>
    </row>
    <row r="97" spans="3:4" ht="12.75">
      <c r="C97"/>
      <c r="D97" s="1"/>
    </row>
    <row r="98" spans="3:4" ht="12.75">
      <c r="C98"/>
      <c r="D98" s="1"/>
    </row>
    <row r="99" spans="3:4" ht="12.75">
      <c r="C99"/>
      <c r="D99" s="1"/>
    </row>
    <row r="100" spans="3:4" ht="12.75">
      <c r="C100"/>
      <c r="D100" s="1"/>
    </row>
    <row r="101" spans="3:4" ht="12.75">
      <c r="C101"/>
      <c r="D101" s="1"/>
    </row>
    <row r="102" spans="3:4" ht="12.75">
      <c r="C102"/>
      <c r="D102" s="1"/>
    </row>
    <row r="103" spans="3:4" ht="12.75">
      <c r="C103"/>
      <c r="D103" s="1"/>
    </row>
    <row r="104" spans="3:4" ht="12.75">
      <c r="C104"/>
      <c r="D104" s="1"/>
    </row>
    <row r="105" spans="3:4" ht="12.75">
      <c r="C105"/>
      <c r="D105" s="1"/>
    </row>
    <row r="106" spans="3:4" ht="12.75">
      <c r="C106"/>
      <c r="D106" s="1"/>
    </row>
    <row r="107" spans="3:4" ht="12.75">
      <c r="C107"/>
      <c r="D107" s="1"/>
    </row>
    <row r="108" spans="3:4" ht="12.75">
      <c r="C108"/>
      <c r="D108" s="1"/>
    </row>
    <row r="109" spans="3:4" ht="12.75">
      <c r="C109"/>
      <c r="D109" s="1"/>
    </row>
    <row r="110" spans="3:4" ht="12.75">
      <c r="C110"/>
      <c r="D110" s="1"/>
    </row>
    <row r="111" spans="3:4" ht="12.75">
      <c r="C111"/>
      <c r="D111" s="1"/>
    </row>
    <row r="112" spans="3:4" ht="12.75">
      <c r="C112"/>
      <c r="D112" s="1"/>
    </row>
    <row r="113" spans="3:4" ht="12.75">
      <c r="C113"/>
      <c r="D113" s="1"/>
    </row>
    <row r="114" spans="3:4" ht="12.75">
      <c r="C114"/>
      <c r="D114" s="1"/>
    </row>
    <row r="115" spans="3:4" ht="12.75">
      <c r="C115"/>
      <c r="D115" s="1"/>
    </row>
    <row r="116" spans="3:4" ht="12.75">
      <c r="C116"/>
      <c r="D116" s="1"/>
    </row>
    <row r="117" spans="3:4" ht="12.75">
      <c r="C117"/>
      <c r="D117" s="1"/>
    </row>
    <row r="118" spans="3:4" ht="12.75">
      <c r="C118"/>
      <c r="D118" s="1"/>
    </row>
    <row r="119" spans="3:4" ht="12.75">
      <c r="C119"/>
      <c r="D119" s="1"/>
    </row>
    <row r="120" spans="3:4" ht="12.75">
      <c r="C120"/>
      <c r="D120" s="1"/>
    </row>
    <row r="121" spans="3:4" ht="12.75">
      <c r="C121"/>
      <c r="D121" s="1"/>
    </row>
    <row r="122" spans="3:4" ht="12.75">
      <c r="C122"/>
      <c r="D122" s="1"/>
    </row>
    <row r="123" spans="3:4" ht="12.75">
      <c r="C123"/>
      <c r="D123" s="1"/>
    </row>
    <row r="124" spans="3:4" ht="12.75">
      <c r="C124"/>
      <c r="D124" s="1"/>
    </row>
    <row r="125" spans="3:4" ht="12.75">
      <c r="C125"/>
      <c r="D125" s="1"/>
    </row>
    <row r="126" spans="3:4" ht="12.75">
      <c r="C126"/>
      <c r="D126" s="1"/>
    </row>
    <row r="127" spans="3:4" ht="12.75">
      <c r="C127"/>
      <c r="D127" s="1"/>
    </row>
    <row r="128" spans="3:4" ht="12.75">
      <c r="C128"/>
      <c r="D128" s="1"/>
    </row>
    <row r="129" spans="3:4" ht="12.75">
      <c r="C129"/>
      <c r="D129" s="1"/>
    </row>
    <row r="130" spans="3:4" ht="12.75">
      <c r="C130"/>
      <c r="D130" s="1"/>
    </row>
    <row r="131" spans="3:4" ht="12.75">
      <c r="C131"/>
      <c r="D131" s="1"/>
    </row>
    <row r="132" spans="3:4" ht="12.75">
      <c r="C132"/>
      <c r="D132" s="1"/>
    </row>
    <row r="133" spans="3:4" ht="12.75">
      <c r="C133"/>
      <c r="D133" s="1"/>
    </row>
    <row r="134" spans="3:4" ht="12.75">
      <c r="C134"/>
      <c r="D134" s="1"/>
    </row>
    <row r="135" spans="3:4" ht="12.75">
      <c r="C135"/>
      <c r="D135" s="1"/>
    </row>
    <row r="136" spans="3:4" ht="12.75">
      <c r="C136"/>
      <c r="D136" s="1"/>
    </row>
    <row r="137" spans="3:4" ht="12.75">
      <c r="C137"/>
      <c r="D137" s="1"/>
    </row>
    <row r="138" spans="3:4" ht="12.75">
      <c r="C138"/>
      <c r="D138" s="1"/>
    </row>
    <row r="139" spans="3:4" ht="12.75">
      <c r="C139"/>
      <c r="D139" s="1"/>
    </row>
    <row r="140" spans="3:4" ht="12.75">
      <c r="C140"/>
      <c r="D140" s="1"/>
    </row>
    <row r="141" spans="3:4" ht="12.75">
      <c r="C141"/>
      <c r="D141" s="1"/>
    </row>
    <row r="142" spans="3:4" ht="12.75">
      <c r="C142"/>
      <c r="D142" s="1"/>
    </row>
    <row r="143" spans="3:4" ht="12.75">
      <c r="C143"/>
      <c r="D143" s="1"/>
    </row>
    <row r="144" spans="3:4" ht="12.75">
      <c r="C144"/>
      <c r="D144" s="1"/>
    </row>
    <row r="145" spans="3:4" ht="12.75">
      <c r="C145"/>
      <c r="D145" s="1"/>
    </row>
    <row r="146" spans="3:4" ht="12.75">
      <c r="C146"/>
      <c r="D146" s="1"/>
    </row>
    <row r="147" spans="3:4" ht="12.75">
      <c r="C147"/>
      <c r="D147" s="1"/>
    </row>
    <row r="148" spans="3:4" ht="12.75">
      <c r="C148"/>
      <c r="D148" s="1"/>
    </row>
    <row r="149" spans="3:4" ht="12.75">
      <c r="C149"/>
      <c r="D149" s="1"/>
    </row>
    <row r="150" spans="3:4" ht="12.75">
      <c r="C150"/>
      <c r="D150" s="1"/>
    </row>
    <row r="151" spans="3:4" ht="12.75">
      <c r="C151"/>
      <c r="D151" s="1"/>
    </row>
    <row r="152" spans="3:4" ht="12.75">
      <c r="C152"/>
      <c r="D152" s="1"/>
    </row>
    <row r="153" spans="3:4" ht="12.75">
      <c r="C153"/>
      <c r="D153" s="1"/>
    </row>
    <row r="154" spans="3:4" ht="12.75">
      <c r="C154"/>
      <c r="D154" s="1"/>
    </row>
    <row r="155" spans="3:4" ht="12.75">
      <c r="C155"/>
      <c r="D155" s="1"/>
    </row>
    <row r="156" spans="3:4" ht="12.75">
      <c r="C156"/>
      <c r="D156" s="1"/>
    </row>
    <row r="157" spans="3:4" ht="12.75">
      <c r="C157"/>
      <c r="D157" s="1"/>
    </row>
    <row r="158" spans="3:4" ht="12.75">
      <c r="C158"/>
      <c r="D158" s="1"/>
    </row>
    <row r="159" spans="3:4" ht="12.75">
      <c r="C159"/>
      <c r="D159" s="1"/>
    </row>
    <row r="160" spans="3:4" ht="12.75">
      <c r="C160"/>
      <c r="D160" s="1"/>
    </row>
    <row r="161" spans="3:4" ht="12.75">
      <c r="C161"/>
      <c r="D161" s="1"/>
    </row>
    <row r="162" spans="3:4" ht="12.75">
      <c r="C162"/>
      <c r="D162" s="1"/>
    </row>
    <row r="163" spans="3:4" ht="12.75">
      <c r="C163"/>
      <c r="D163" s="1"/>
    </row>
    <row r="164" spans="3:4" ht="12.75">
      <c r="C164"/>
      <c r="D164" s="1"/>
    </row>
    <row r="165" spans="3:4" ht="12.75">
      <c r="C165"/>
      <c r="D165" s="1"/>
    </row>
    <row r="166" spans="3:4" ht="12.75">
      <c r="C166"/>
      <c r="D166" s="1"/>
    </row>
    <row r="167" spans="3:4" ht="12.75">
      <c r="C167"/>
      <c r="D167" s="1"/>
    </row>
    <row r="168" spans="3:4" ht="12.75">
      <c r="C168"/>
      <c r="D168" s="1"/>
    </row>
    <row r="169" spans="3:4" ht="12.75">
      <c r="C169"/>
      <c r="D169" s="1"/>
    </row>
    <row r="170" spans="3:4" ht="12.75">
      <c r="C170"/>
      <c r="D170" s="1"/>
    </row>
    <row r="171" spans="3:4" ht="12.75">
      <c r="C171"/>
      <c r="D171" s="1"/>
    </row>
    <row r="172" spans="3:4" ht="12.75">
      <c r="C172"/>
      <c r="D172" s="1"/>
    </row>
    <row r="173" spans="3:4" ht="12.75">
      <c r="C173"/>
      <c r="D173" s="1"/>
    </row>
    <row r="174" spans="3:4" ht="12.75">
      <c r="C174"/>
      <c r="D174" s="1"/>
    </row>
    <row r="175" spans="3:4" ht="12.75">
      <c r="C175"/>
      <c r="D175" s="1"/>
    </row>
    <row r="176" spans="3:4" ht="12.75">
      <c r="C176"/>
      <c r="D176" s="1"/>
    </row>
    <row r="177" spans="3:4" ht="12.75">
      <c r="C177"/>
      <c r="D177" s="1"/>
    </row>
    <row r="178" spans="3:4" ht="12.75">
      <c r="C178"/>
      <c r="D178" s="1"/>
    </row>
    <row r="179" spans="3:4" ht="12.75">
      <c r="C179"/>
      <c r="D179" s="1"/>
    </row>
    <row r="180" spans="3:4" ht="12.75">
      <c r="C180"/>
      <c r="D180" s="1"/>
    </row>
    <row r="181" spans="3:4" ht="12.75">
      <c r="C181"/>
      <c r="D181" s="1"/>
    </row>
    <row r="182" spans="3:4" ht="12.75">
      <c r="C182"/>
      <c r="D182" s="1"/>
    </row>
    <row r="183" spans="3:4" ht="12.75">
      <c r="C183"/>
      <c r="D183" s="1"/>
    </row>
    <row r="184" spans="3:4" ht="12.75">
      <c r="C184"/>
      <c r="D184" s="1"/>
    </row>
    <row r="185" spans="3:4" ht="12.75">
      <c r="C185"/>
      <c r="D185" s="1"/>
    </row>
    <row r="186" spans="3:4" ht="12.75">
      <c r="C186"/>
      <c r="D186" s="1"/>
    </row>
    <row r="187" spans="3:4" ht="12.75">
      <c r="C187"/>
      <c r="D187" s="1"/>
    </row>
    <row r="188" spans="3:4" ht="12.75">
      <c r="C188"/>
      <c r="D188" s="1"/>
    </row>
    <row r="189" spans="3:4" ht="12.75">
      <c r="C189"/>
      <c r="D189" s="1"/>
    </row>
    <row r="190" spans="3:4" ht="12.75">
      <c r="C190"/>
      <c r="D190" s="1"/>
    </row>
    <row r="191" spans="3:4" ht="12.75">
      <c r="C191"/>
      <c r="D191" s="1"/>
    </row>
    <row r="192" spans="3:4" ht="12.75">
      <c r="C192"/>
      <c r="D192" s="1"/>
    </row>
    <row r="193" spans="3:4" ht="12.75">
      <c r="C193"/>
      <c r="D193" s="1"/>
    </row>
  </sheetData>
  <mergeCells count="8">
    <mergeCell ref="A1:H1"/>
    <mergeCell ref="G3:H3"/>
    <mergeCell ref="A3:A4"/>
    <mergeCell ref="B3:B4"/>
    <mergeCell ref="C3:C4"/>
    <mergeCell ref="D3:D4"/>
    <mergeCell ref="E3:E4"/>
    <mergeCell ref="F3:F4"/>
  </mergeCells>
  <printOptions/>
  <pageMargins left="0.51" right="0.1968503937007874" top="0.984251968503937" bottom="0.984251968503937" header="0.3937007874015748" footer="0.5905511811023623"/>
  <pageSetup fitToHeight="4" horizontalDpi="144" verticalDpi="144" orientation="portrait" paperSize="9" scale="69" r:id="rId1"/>
  <headerFooter alignWithMargins="0">
    <oddHeader>&amp;R&amp;8Załącznik nr 1 do uchwały nr XV/85/07 RM  w Szczebrzeszynie z dnia 30.11.2007r.  w sprawie uchwalenia budżetu  na  rok 2008</oddHeader>
    <oddFooter>&amp;C&amp;8Dochody na 2008 rok&amp;R&amp;8&amp;P</oddFooter>
  </headerFooter>
  <rowBreaks count="2" manualBreakCount="2">
    <brk id="37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Szczebrzeszyn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Aruszczak</cp:lastModifiedBy>
  <cp:lastPrinted>2007-12-10T14:54:55Z</cp:lastPrinted>
  <dcterms:created xsi:type="dcterms:W3CDTF">2004-02-23T11:59:00Z</dcterms:created>
  <dcterms:modified xsi:type="dcterms:W3CDTF">2007-12-14T12:26:23Z</dcterms:modified>
  <cp:category/>
  <cp:version/>
  <cp:contentType/>
  <cp:contentStatus/>
</cp:coreProperties>
</file>